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35" i="1"/>
  <c r="B60"/>
  <c r="B66"/>
  <c r="B53"/>
  <c r="B46"/>
  <c r="B78"/>
  <c r="B74"/>
  <c r="B20"/>
</calcChain>
</file>

<file path=xl/sharedStrings.xml><?xml version="1.0" encoding="utf-8"?>
<sst xmlns="http://schemas.openxmlformats.org/spreadsheetml/2006/main" count="45" uniqueCount="35">
  <si>
    <t>ПРИЛИВ НОВЧАНИХ СРЕДСТАВА</t>
  </si>
  <si>
    <t>ИЗВРШЕНА ПЛАЋАЊА</t>
  </si>
  <si>
    <t>УКУПНО:</t>
  </si>
  <si>
    <t>ПЛАЋАЊА ПО ДОБАВЉАЧИМА</t>
  </si>
  <si>
    <t>ОСТАЛИ МАТЕРИЈАЛНИ ТРОШКОВИ</t>
  </si>
  <si>
    <t>ЛЕКОВИ</t>
  </si>
  <si>
    <t xml:space="preserve">САНИТЕТСКИ МАТЕРИЈАЛ </t>
  </si>
  <si>
    <t>ЕНЕРГЕНТИ</t>
  </si>
  <si>
    <r>
      <t xml:space="preserve">лекови </t>
    </r>
    <r>
      <rPr>
        <b/>
        <sz val="11"/>
        <color theme="1"/>
        <rFont val="Calibri"/>
        <family val="2"/>
        <scheme val="minor"/>
      </rPr>
      <t>062</t>
    </r>
  </si>
  <si>
    <r>
      <t xml:space="preserve">санитетски материјал </t>
    </r>
    <r>
      <rPr>
        <b/>
        <sz val="11"/>
        <color theme="1"/>
        <rFont val="Calibri"/>
        <family val="2"/>
        <scheme val="minor"/>
      </rPr>
      <t>064</t>
    </r>
  </si>
  <si>
    <r>
      <t xml:space="preserve">енергенти </t>
    </r>
    <r>
      <rPr>
        <b/>
        <sz val="11"/>
        <color theme="1"/>
        <rFont val="Calibri"/>
        <family val="2"/>
        <scheme val="minor"/>
      </rPr>
      <t>06Ц</t>
    </r>
  </si>
  <si>
    <t>лична примања</t>
  </si>
  <si>
    <t>средства Градске управе</t>
  </si>
  <si>
    <r>
      <t xml:space="preserve">превоз </t>
    </r>
    <r>
      <rPr>
        <b/>
        <sz val="11"/>
        <color theme="1"/>
        <rFont val="Calibri"/>
        <family val="2"/>
        <scheme val="minor"/>
      </rPr>
      <t>06Б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05Б</t>
    </r>
  </si>
  <si>
    <t>АПВ Секретаријат за здравство</t>
  </si>
  <si>
    <t>Министарство здравља</t>
  </si>
  <si>
    <t>јубиларне/отпремнине/солидарна помоћ/погребни трошкови</t>
  </si>
  <si>
    <t>инвалиди</t>
  </si>
  <si>
    <t>партиципација</t>
  </si>
  <si>
    <t>остали приливи</t>
  </si>
  <si>
    <t>поврат</t>
  </si>
  <si>
    <r>
      <t xml:space="preserve">медицински гас </t>
    </r>
    <r>
      <rPr>
        <b/>
        <sz val="11"/>
        <color theme="1"/>
        <rFont val="Calibri"/>
        <family val="2"/>
        <scheme val="minor"/>
      </rPr>
      <t>919</t>
    </r>
  </si>
  <si>
    <t>МЕДИЦИНСКА ОПРЕМА</t>
  </si>
  <si>
    <t xml:space="preserve">лекови </t>
  </si>
  <si>
    <t>санитетски материјал</t>
  </si>
  <si>
    <t>остали материјални трошкови</t>
  </si>
  <si>
    <t>енергенти</t>
  </si>
  <si>
    <t>превоз</t>
  </si>
  <si>
    <t>волонтери</t>
  </si>
  <si>
    <t>опрема</t>
  </si>
  <si>
    <t xml:space="preserve">МЕДИЦИНСКИ ГАС </t>
  </si>
  <si>
    <t>медицински гас</t>
  </si>
  <si>
    <t>СТАЊЕ - ПРЕДХОДНИ ДАН  28.07.2025.</t>
  </si>
  <si>
    <t>СТАЊЕ ТЕКУЋЕГ РАЧУНА НА ДАН   28.07.2025.</t>
  </si>
  <si>
    <t>МЕСЕР ТЕХНОГАС</t>
  </si>
</sst>
</file>

<file path=xl/styles.xml><?xml version="1.0" encoding="utf-8"?>
<styleSheet xmlns="http://schemas.openxmlformats.org/spreadsheetml/2006/main">
  <numFmts count="1">
    <numFmt numFmtId="164" formatCode="_-* #,##0.00\ &quot;Din.&quot;_-;\-* #,##0.00\ &quot;Din.&quot;_-;_-* &quot;-&quot;??\ &quot;Din.&quot;_-;_-@_-"/>
  </numFmts>
  <fonts count="10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 Black"/>
      <family val="2"/>
      <charset val="238"/>
    </font>
    <font>
      <sz val="11"/>
      <color theme="1"/>
      <name val="Arial Black"/>
      <family val="2"/>
      <charset val="238"/>
    </font>
    <font>
      <b/>
      <sz val="11"/>
      <color theme="8" tint="0.79998168889431442"/>
      <name val="Calibri"/>
      <family val="2"/>
      <scheme val="minor"/>
    </font>
    <font>
      <sz val="14"/>
      <color theme="1"/>
      <name val="Arial Black"/>
      <family val="2"/>
      <charset val="238"/>
    </font>
    <font>
      <b/>
      <sz val="14"/>
      <color theme="1"/>
      <name val="Arial Black"/>
      <family val="2"/>
      <charset val="238"/>
    </font>
    <font>
      <b/>
      <sz val="11"/>
      <color theme="1"/>
      <name val="Arial Black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399975585192419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72">
    <xf numFmtId="0" fontId="0" fillId="0" borderId="0" xfId="0"/>
    <xf numFmtId="4" fontId="0" fillId="0" borderId="0" xfId="0" applyNumberFormat="1"/>
    <xf numFmtId="4" fontId="0" fillId="0" borderId="10" xfId="0" applyNumberFormat="1" applyBorder="1"/>
    <xf numFmtId="4" fontId="0" fillId="0" borderId="11" xfId="0" applyNumberFormat="1" applyBorder="1"/>
    <xf numFmtId="4" fontId="0" fillId="0" borderId="2" xfId="0" applyNumberFormat="1" applyBorder="1"/>
    <xf numFmtId="4" fontId="0" fillId="0" borderId="3" xfId="0" applyNumberFormat="1" applyBorder="1"/>
    <xf numFmtId="4" fontId="0" fillId="0" borderId="8" xfId="0" applyNumberFormat="1" applyBorder="1"/>
    <xf numFmtId="4" fontId="0" fillId="0" borderId="9" xfId="0" applyNumberFormat="1" applyBorder="1"/>
    <xf numFmtId="4" fontId="0" fillId="0" borderId="0" xfId="1" applyNumberFormat="1" applyFont="1" applyAlignment="1"/>
    <xf numFmtId="0" fontId="0" fillId="0" borderId="1" xfId="0" applyBorder="1"/>
    <xf numFmtId="4" fontId="0" fillId="0" borderId="1" xfId="0" applyNumberFormat="1" applyBorder="1"/>
    <xf numFmtId="4" fontId="0" fillId="0" borderId="1" xfId="0" applyNumberFormat="1" applyBorder="1" applyAlignment="1">
      <alignment horizontal="left"/>
    </xf>
    <xf numFmtId="4" fontId="0" fillId="0" borderId="1" xfId="0" applyNumberFormat="1" applyBorder="1" applyAlignment="1">
      <alignment horizontal="right"/>
    </xf>
    <xf numFmtId="0" fontId="0" fillId="0" borderId="0" xfId="0" applyAlignment="1">
      <alignment horizontal="right"/>
    </xf>
    <xf numFmtId="4" fontId="3" fillId="0" borderId="1" xfId="0" applyNumberFormat="1" applyFont="1" applyBorder="1"/>
    <xf numFmtId="4" fontId="0" fillId="0" borderId="19" xfId="0" applyNumberFormat="1" applyBorder="1" applyAlignment="1">
      <alignment horizontal="right"/>
    </xf>
    <xf numFmtId="4" fontId="3" fillId="0" borderId="19" xfId="0" applyNumberFormat="1" applyFont="1" applyBorder="1"/>
    <xf numFmtId="4" fontId="0" fillId="0" borderId="19" xfId="0" applyNumberFormat="1" applyBorder="1"/>
    <xf numFmtId="4" fontId="3" fillId="0" borderId="19" xfId="0" applyNumberFormat="1" applyFont="1" applyBorder="1" applyAlignment="1">
      <alignment horizontal="left"/>
    </xf>
    <xf numFmtId="0" fontId="0" fillId="0" borderId="19" xfId="0" applyBorder="1"/>
    <xf numFmtId="4" fontId="1" fillId="3" borderId="1" xfId="0" applyNumberFormat="1" applyFont="1" applyFill="1" applyBorder="1"/>
    <xf numFmtId="0" fontId="0" fillId="0" borderId="0" xfId="0" applyBorder="1"/>
    <xf numFmtId="4" fontId="4" fillId="4" borderId="20" xfId="0" applyNumberFormat="1" applyFont="1" applyFill="1" applyBorder="1" applyAlignment="1">
      <alignment horizontal="left"/>
    </xf>
    <xf numFmtId="4" fontId="0" fillId="4" borderId="21" xfId="0" applyNumberFormat="1" applyFill="1" applyBorder="1" applyAlignment="1">
      <alignment horizontal="left"/>
    </xf>
    <xf numFmtId="4" fontId="1" fillId="4" borderId="19" xfId="0" applyNumberFormat="1" applyFont="1" applyFill="1" applyBorder="1" applyAlignment="1">
      <alignment horizontal="right"/>
    </xf>
    <xf numFmtId="4" fontId="1" fillId="6" borderId="1" xfId="0" applyNumberFormat="1" applyFont="1" applyFill="1" applyBorder="1"/>
    <xf numFmtId="0" fontId="4" fillId="6" borderId="20" xfId="0" applyFont="1" applyFill="1" applyBorder="1"/>
    <xf numFmtId="4" fontId="0" fillId="6" borderId="1" xfId="0" applyNumberFormat="1" applyFill="1" applyBorder="1"/>
    <xf numFmtId="0" fontId="7" fillId="7" borderId="20" xfId="0" applyFont="1" applyFill="1" applyBorder="1" applyAlignment="1">
      <alignment horizontal="right"/>
    </xf>
    <xf numFmtId="4" fontId="1" fillId="4" borderId="22" xfId="0" applyNumberFormat="1" applyFont="1" applyFill="1" applyBorder="1" applyAlignment="1">
      <alignment horizontal="right"/>
    </xf>
    <xf numFmtId="0" fontId="1" fillId="6" borderId="1" xfId="0" applyFont="1" applyFill="1" applyBorder="1" applyAlignment="1">
      <alignment horizontal="right"/>
    </xf>
    <xf numFmtId="4" fontId="5" fillId="5" borderId="1" xfId="0" applyNumberFormat="1" applyFont="1" applyFill="1" applyBorder="1" applyAlignment="1">
      <alignment horizontal="center" vertical="center"/>
    </xf>
    <xf numFmtId="4" fontId="4" fillId="2" borderId="6" xfId="0" applyNumberFormat="1" applyFont="1" applyFill="1" applyBorder="1" applyAlignment="1">
      <alignment horizontal="right"/>
    </xf>
    <xf numFmtId="4" fontId="4" fillId="2" borderId="12" xfId="0" applyNumberFormat="1" applyFont="1" applyFill="1" applyBorder="1" applyAlignment="1">
      <alignment horizontal="right"/>
    </xf>
    <xf numFmtId="4" fontId="5" fillId="5" borderId="7" xfId="0" applyNumberFormat="1" applyFont="1" applyFill="1" applyBorder="1" applyAlignment="1">
      <alignment horizontal="center" vertical="center"/>
    </xf>
    <xf numFmtId="4" fontId="1" fillId="3" borderId="20" xfId="0" applyNumberFormat="1" applyFont="1" applyFill="1" applyBorder="1"/>
    <xf numFmtId="4" fontId="1" fillId="3" borderId="21" xfId="0" applyNumberFormat="1" applyFont="1" applyFill="1" applyBorder="1"/>
    <xf numFmtId="4" fontId="1" fillId="3" borderId="22" xfId="0" applyNumberFormat="1" applyFont="1" applyFill="1" applyBorder="1"/>
    <xf numFmtId="4" fontId="1" fillId="3" borderId="17" xfId="0" applyNumberFormat="1" applyFont="1" applyFill="1" applyBorder="1" applyAlignment="1">
      <alignment horizontal="right"/>
    </xf>
    <xf numFmtId="4" fontId="1" fillId="3" borderId="19" xfId="0" applyNumberFormat="1" applyFont="1" applyFill="1" applyBorder="1" applyAlignment="1">
      <alignment horizontal="right"/>
    </xf>
    <xf numFmtId="4" fontId="6" fillId="3" borderId="0" xfId="0" applyNumberFormat="1" applyFont="1" applyFill="1" applyBorder="1"/>
    <xf numFmtId="4" fontId="0" fillId="3" borderId="1" xfId="0" applyNumberFormat="1" applyFill="1" applyBorder="1" applyAlignment="1">
      <alignment horizontal="right"/>
    </xf>
    <xf numFmtId="0" fontId="1" fillId="3" borderId="0" xfId="0" applyFont="1" applyFill="1" applyBorder="1"/>
    <xf numFmtId="4" fontId="4" fillId="5" borderId="1" xfId="0" applyNumberFormat="1" applyFont="1" applyFill="1" applyBorder="1" applyAlignment="1">
      <alignment horizontal="left" vertical="center"/>
    </xf>
    <xf numFmtId="4" fontId="4" fillId="5" borderId="6" xfId="0" applyNumberFormat="1" applyFont="1" applyFill="1" applyBorder="1" applyAlignment="1">
      <alignment horizontal="left" vertical="center" wrapText="1"/>
    </xf>
    <xf numFmtId="4" fontId="4" fillId="8" borderId="20" xfId="0" applyNumberFormat="1" applyFont="1" applyFill="1" applyBorder="1"/>
    <xf numFmtId="4" fontId="0" fillId="8" borderId="21" xfId="0" applyNumberFormat="1" applyFill="1" applyBorder="1"/>
    <xf numFmtId="4" fontId="1" fillId="8" borderId="15" xfId="0" applyNumberFormat="1" applyFont="1" applyFill="1" applyBorder="1" applyAlignment="1">
      <alignment horizontal="right"/>
    </xf>
    <xf numFmtId="4" fontId="1" fillId="8" borderId="16" xfId="0" applyNumberFormat="1" applyFont="1" applyFill="1" applyBorder="1"/>
    <xf numFmtId="4" fontId="1" fillId="11" borderId="18" xfId="0" applyNumberFormat="1" applyFont="1" applyFill="1" applyBorder="1" applyAlignment="1">
      <alignment horizontal="right"/>
    </xf>
    <xf numFmtId="4" fontId="4" fillId="9" borderId="20" xfId="0" applyNumberFormat="1" applyFont="1" applyFill="1" applyBorder="1" applyAlignment="1">
      <alignment horizontal="left"/>
    </xf>
    <xf numFmtId="4" fontId="0" fillId="9" borderId="1" xfId="0" applyNumberFormat="1" applyFill="1" applyBorder="1" applyAlignment="1">
      <alignment horizontal="right"/>
    </xf>
    <xf numFmtId="4" fontId="1" fillId="9" borderId="1" xfId="0" applyNumberFormat="1" applyFont="1" applyFill="1" applyBorder="1" applyAlignment="1">
      <alignment horizontal="right"/>
    </xf>
    <xf numFmtId="4" fontId="1" fillId="9" borderId="14" xfId="0" applyNumberFormat="1" applyFont="1" applyFill="1" applyBorder="1" applyAlignment="1">
      <alignment horizontal="right"/>
    </xf>
    <xf numFmtId="4" fontId="5" fillId="2" borderId="7" xfId="0" applyNumberFormat="1" applyFont="1" applyFill="1" applyBorder="1" applyAlignment="1">
      <alignment horizontal="right"/>
    </xf>
    <xf numFmtId="4" fontId="4" fillId="2" borderId="13" xfId="0" applyNumberFormat="1" applyFont="1" applyFill="1" applyBorder="1" applyAlignment="1">
      <alignment horizontal="right"/>
    </xf>
    <xf numFmtId="4" fontId="7" fillId="7" borderId="19" xfId="0" applyNumberFormat="1" applyFont="1" applyFill="1" applyBorder="1" applyAlignment="1">
      <alignment horizontal="center"/>
    </xf>
    <xf numFmtId="0" fontId="0" fillId="3" borderId="19" xfId="0" applyFill="1" applyBorder="1"/>
    <xf numFmtId="0" fontId="0" fillId="3" borderId="18" xfId="0" applyFill="1" applyBorder="1"/>
    <xf numFmtId="0" fontId="1" fillId="3" borderId="1" xfId="0" applyFont="1" applyFill="1" applyBorder="1"/>
    <xf numFmtId="0" fontId="0" fillId="10" borderId="1" xfId="0" applyFill="1" applyBorder="1"/>
    <xf numFmtId="0" fontId="9" fillId="10" borderId="1" xfId="0" applyFont="1" applyFill="1" applyBorder="1"/>
    <xf numFmtId="0" fontId="1" fillId="10" borderId="1" xfId="0" applyFont="1" applyFill="1" applyBorder="1" applyAlignment="1">
      <alignment horizontal="right"/>
    </xf>
    <xf numFmtId="2" fontId="0" fillId="10" borderId="1" xfId="0" applyNumberFormat="1" applyFill="1" applyBorder="1"/>
    <xf numFmtId="4" fontId="0" fillId="3" borderId="1" xfId="0" applyNumberFormat="1" applyFill="1" applyBorder="1"/>
    <xf numFmtId="4" fontId="0" fillId="0" borderId="22" xfId="0" applyNumberFormat="1" applyBorder="1"/>
    <xf numFmtId="4" fontId="8" fillId="5" borderId="4" xfId="0" applyNumberFormat="1" applyFont="1" applyFill="1" applyBorder="1" applyAlignment="1">
      <alignment horizontal="center" vertical="center"/>
    </xf>
    <xf numFmtId="4" fontId="8" fillId="5" borderId="5" xfId="0" applyNumberFormat="1" applyFont="1" applyFill="1" applyBorder="1" applyAlignment="1">
      <alignment horizontal="center" vertical="center"/>
    </xf>
    <xf numFmtId="4" fontId="8" fillId="2" borderId="23" xfId="0" applyNumberFormat="1" applyFont="1" applyFill="1" applyBorder="1" applyAlignment="1">
      <alignment horizontal="center"/>
    </xf>
    <xf numFmtId="4" fontId="8" fillId="2" borderId="24" xfId="0" applyNumberFormat="1" applyFont="1" applyFill="1" applyBorder="1" applyAlignment="1">
      <alignment horizontal="center"/>
    </xf>
    <xf numFmtId="4" fontId="4" fillId="11" borderId="20" xfId="0" applyNumberFormat="1" applyFont="1" applyFill="1" applyBorder="1" applyAlignment="1">
      <alignment horizontal="left"/>
    </xf>
    <xf numFmtId="4" fontId="4" fillId="11" borderId="21" xfId="0" applyNumberFormat="1" applyFont="1" applyFill="1" applyBorder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906780</xdr:colOff>
      <xdr:row>0</xdr:row>
      <xdr:rowOff>1089660</xdr:rowOff>
    </xdr:to>
    <xdr:pic>
      <xdr:nvPicPr>
        <xdr:cNvPr id="5" name="Picture 4" descr="Dom zdravlja logo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06780" cy="1089660"/>
        </a:xfrm>
        <a:prstGeom prst="rect">
          <a:avLst/>
        </a:prstGeom>
      </xdr:spPr>
    </xdr:pic>
    <xdr:clientData/>
  </xdr:twoCellAnchor>
  <xdr:twoCellAnchor>
    <xdr:from>
      <xdr:col>0</xdr:col>
      <xdr:colOff>1043940</xdr:colOff>
      <xdr:row>0</xdr:row>
      <xdr:rowOff>114300</xdr:rowOff>
    </xdr:from>
    <xdr:to>
      <xdr:col>0</xdr:col>
      <xdr:colOff>4800600</xdr:colOff>
      <xdr:row>0</xdr:row>
      <xdr:rowOff>1158240</xdr:rowOff>
    </xdr:to>
    <xdr:sp macro="" textlink="">
      <xdr:nvSpPr>
        <xdr:cNvPr id="6" name="Text Box 2"/>
        <xdr:cNvSpPr txBox="1">
          <a:spLocks noChangeArrowheads="1"/>
        </xdr:cNvSpPr>
      </xdr:nvSpPr>
      <xdr:spPr bwMode="auto">
        <a:xfrm>
          <a:off x="1043940" y="114300"/>
          <a:ext cx="3756660" cy="104394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1000" b="1" i="1" u="none" strike="noStrike" baseline="0">
              <a:solidFill>
                <a:srgbClr val="17365D"/>
              </a:solidFill>
              <a:latin typeface="Calibri Cyr"/>
            </a:rPr>
            <a:t>ДОМ ЗДРАВЉА „ДР ЂОРЂЕ ЛАЗИЋ“ СОМБОР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sr-Cyrl-RS" sz="600" b="0" i="1" u="none" strike="noStrike" baseline="0">
              <a:solidFill>
                <a:srgbClr val="000000"/>
              </a:solidFill>
              <a:latin typeface="Calibri Cyr"/>
            </a:rPr>
            <a:t>Мирна 3,</a:t>
          </a:r>
          <a:r>
            <a:rPr lang="sr-Cyrl-RS" sz="700" b="0" i="1" u="none" strike="noStrike" baseline="0">
              <a:solidFill>
                <a:srgbClr val="000000"/>
              </a:solidFill>
              <a:latin typeface="Calibri Cyr"/>
            </a:rPr>
            <a:t>25101 Сомбор/ Србија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DOM ZDRAVLJA“DR ĐORĐE LAZIĆ“ SOMBOR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Sombor/ Srbija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DR. ĐORĐE LAZIĆ EGÉSZÉGHÁZ ZOMBOR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Zombor/ Szerbia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0</xdr:colOff>
      <xdr:row>0</xdr:row>
      <xdr:rowOff>259080</xdr:rowOff>
    </xdr:from>
    <xdr:to>
      <xdr:col>2</xdr:col>
      <xdr:colOff>66675</xdr:colOff>
      <xdr:row>0</xdr:row>
      <xdr:rowOff>971550</xdr:rowOff>
    </xdr:to>
    <xdr:sp macro="" textlink="">
      <xdr:nvSpPr>
        <xdr:cNvPr id="7" name="Text Box 3"/>
        <xdr:cNvSpPr txBox="1">
          <a:spLocks noChangeArrowheads="1"/>
        </xdr:cNvSpPr>
      </xdr:nvSpPr>
      <xdr:spPr bwMode="auto">
        <a:xfrm>
          <a:off x="4808220" y="259080"/>
          <a:ext cx="1941195" cy="71247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Имејл/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imejl/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е-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mail: </a:t>
          </a:r>
          <a:r>
            <a:rPr lang="en-US" sz="700" b="0" i="1" u="none" strike="noStrike" baseline="0">
              <a:solidFill>
                <a:srgbClr val="0000FF"/>
              </a:solidFill>
              <a:latin typeface="Calibri"/>
              <a:cs typeface="Calibri"/>
            </a:rPr>
            <a:t>office@dzsombor.rs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Тел/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tel/t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l: +381 (0) 25 483 566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Рачун/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ra</a:t>
          </a:r>
          <a:r>
            <a:rPr lang="en-US" sz="700" b="0" i="0" u="none" strike="noStrike" baseline="0">
              <a:solidFill>
                <a:srgbClr val="000000"/>
              </a:solidFill>
              <a:latin typeface="Calibri CE"/>
            </a:rPr>
            <a:t>čun/ 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zámla: 840-802661-73   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Мб/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mb/ ca: 08906165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Пиб/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pib/ asz: 106204998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99"/>
  <sheetViews>
    <sheetView tabSelected="1" topLeftCell="A22" workbookViewId="0">
      <selection activeCell="C52" sqref="C52"/>
    </sheetView>
  </sheetViews>
  <sheetFormatPr defaultRowHeight="15"/>
  <cols>
    <col min="1" max="1" width="70.140625" customWidth="1"/>
    <col min="2" max="2" width="27.28515625" customWidth="1"/>
    <col min="6" max="6" width="13.140625" hidden="1" customWidth="1"/>
    <col min="7" max="7" width="14.85546875" customWidth="1"/>
  </cols>
  <sheetData>
    <row r="1" spans="1:2" ht="95.45" customHeight="1"/>
    <row r="2" spans="1:2" ht="20.25" customHeight="1">
      <c r="A2" s="43" t="s">
        <v>32</v>
      </c>
      <c r="B2" s="31">
        <v>775542.95</v>
      </c>
    </row>
    <row r="3" spans="1:2" ht="31.5" customHeight="1" thickBot="1">
      <c r="A3" s="1"/>
      <c r="B3" s="1"/>
    </row>
    <row r="4" spans="1:2" ht="27" customHeight="1" thickBot="1">
      <c r="A4" s="66" t="s">
        <v>0</v>
      </c>
      <c r="B4" s="67"/>
    </row>
    <row r="5" spans="1:2">
      <c r="A5" s="2" t="s">
        <v>8</v>
      </c>
      <c r="B5" s="3"/>
    </row>
    <row r="6" spans="1:2">
      <c r="A6" s="2" t="s">
        <v>9</v>
      </c>
      <c r="B6" s="3"/>
    </row>
    <row r="7" spans="1:2">
      <c r="A7" s="4" t="s">
        <v>21</v>
      </c>
      <c r="B7" s="5"/>
    </row>
    <row r="8" spans="1:2">
      <c r="A8" s="4"/>
      <c r="B8" s="5"/>
    </row>
    <row r="9" spans="1:2">
      <c r="A9" s="4" t="s">
        <v>10</v>
      </c>
      <c r="B9" s="5"/>
    </row>
    <row r="10" spans="1:2">
      <c r="A10" s="4" t="s">
        <v>11</v>
      </c>
      <c r="B10" s="5"/>
    </row>
    <row r="11" spans="1:2">
      <c r="A11" s="10" t="s">
        <v>12</v>
      </c>
      <c r="B11" s="10">
        <v>1179023.58</v>
      </c>
    </row>
    <row r="12" spans="1:2">
      <c r="A12" s="10" t="s">
        <v>13</v>
      </c>
      <c r="B12" s="10"/>
    </row>
    <row r="13" spans="1:2">
      <c r="A13" s="4" t="s">
        <v>14</v>
      </c>
      <c r="B13" s="5"/>
    </row>
    <row r="14" spans="1:2">
      <c r="A14" s="6" t="s">
        <v>15</v>
      </c>
      <c r="B14" s="7"/>
    </row>
    <row r="15" spans="1:2">
      <c r="A15" s="6" t="s">
        <v>16</v>
      </c>
      <c r="B15" s="7"/>
    </row>
    <row r="16" spans="1:2">
      <c r="A16" s="6" t="s">
        <v>17</v>
      </c>
      <c r="B16" s="7"/>
    </row>
    <row r="17" spans="1:2">
      <c r="A17" s="6" t="s">
        <v>18</v>
      </c>
      <c r="B17" s="7">
        <v>14850</v>
      </c>
    </row>
    <row r="18" spans="1:2">
      <c r="A18" s="6" t="s">
        <v>19</v>
      </c>
      <c r="B18" s="7"/>
    </row>
    <row r="19" spans="1:2" ht="15.75" thickBot="1">
      <c r="A19" s="6" t="s">
        <v>20</v>
      </c>
      <c r="B19" s="5"/>
    </row>
    <row r="20" spans="1:2" ht="19.5" thickBot="1">
      <c r="A20" s="32" t="s">
        <v>2</v>
      </c>
      <c r="B20" s="54">
        <f>B5+B6+B7+B8+B9+B10+B11+B12+B13+B14+B15+B16+B17+B18+B19</f>
        <v>1193873.58</v>
      </c>
    </row>
    <row r="21" spans="1:2" ht="34.5" customHeight="1" thickBot="1">
      <c r="A21" s="1"/>
      <c r="B21" s="1"/>
    </row>
    <row r="22" spans="1:2" ht="30.75" customHeight="1" thickBot="1">
      <c r="A22" s="66" t="s">
        <v>1</v>
      </c>
      <c r="B22" s="67"/>
    </row>
    <row r="23" spans="1:2">
      <c r="A23" s="2" t="s">
        <v>23</v>
      </c>
      <c r="B23" s="3"/>
    </row>
    <row r="24" spans="1:2">
      <c r="A24" s="2" t="s">
        <v>24</v>
      </c>
      <c r="B24" s="3"/>
    </row>
    <row r="25" spans="1:2">
      <c r="A25" s="4" t="s">
        <v>25</v>
      </c>
      <c r="B25" s="5">
        <v>11692.8</v>
      </c>
    </row>
    <row r="26" spans="1:2">
      <c r="A26" s="4" t="s">
        <v>31</v>
      </c>
      <c r="B26" s="5"/>
    </row>
    <row r="27" spans="1:2">
      <c r="A27" s="4" t="s">
        <v>26</v>
      </c>
      <c r="B27" s="5"/>
    </row>
    <row r="28" spans="1:2">
      <c r="A28" s="4" t="s">
        <v>11</v>
      </c>
      <c r="B28" s="5">
        <v>374378.52</v>
      </c>
    </row>
    <row r="29" spans="1:2">
      <c r="A29" s="4" t="s">
        <v>16</v>
      </c>
      <c r="B29" s="5"/>
    </row>
    <row r="30" spans="1:2">
      <c r="A30" s="6" t="s">
        <v>27</v>
      </c>
      <c r="B30" s="7"/>
    </row>
    <row r="31" spans="1:2">
      <c r="A31" s="10" t="s">
        <v>28</v>
      </c>
      <c r="B31" s="10"/>
    </row>
    <row r="32" spans="1:2">
      <c r="A32" s="10" t="s">
        <v>17</v>
      </c>
      <c r="B32" s="10"/>
    </row>
    <row r="33" spans="1:2">
      <c r="A33" s="10" t="s">
        <v>29</v>
      </c>
      <c r="B33" s="10"/>
    </row>
    <row r="34" spans="1:2">
      <c r="A34" s="10" t="s">
        <v>20</v>
      </c>
      <c r="B34" s="10"/>
    </row>
    <row r="35" spans="1:2" ht="19.5" thickBot="1">
      <c r="A35" s="33" t="s">
        <v>2</v>
      </c>
      <c r="B35" s="55">
        <f>SUM(B23:B34)</f>
        <v>386071.32</v>
      </c>
    </row>
    <row r="36" spans="1:2">
      <c r="A36" s="1"/>
      <c r="B36" s="1"/>
    </row>
    <row r="37" spans="1:2" ht="15.75" thickBot="1">
      <c r="A37" s="1"/>
      <c r="B37" s="1"/>
    </row>
    <row r="38" spans="1:2" ht="38.25" customHeight="1" thickBot="1">
      <c r="A38" s="44" t="s">
        <v>33</v>
      </c>
      <c r="B38" s="34">
        <v>1583345.21</v>
      </c>
    </row>
    <row r="39" spans="1:2" ht="0.75" hidden="1" customHeight="1" thickBot="1">
      <c r="A39" s="1"/>
      <c r="B39" s="8"/>
    </row>
    <row r="40" spans="1:2" ht="75" customHeight="1">
      <c r="A40" s="1"/>
      <c r="B40" s="8"/>
    </row>
    <row r="41" spans="1:2" ht="96.75" hidden="1" customHeight="1" thickBot="1">
      <c r="A41" s="68" t="s">
        <v>3</v>
      </c>
      <c r="B41" s="69"/>
    </row>
    <row r="42" spans="1:2" ht="21" customHeight="1">
      <c r="A42" s="45" t="s">
        <v>5</v>
      </c>
      <c r="B42" s="46"/>
    </row>
    <row r="43" spans="1:2">
      <c r="A43" s="16"/>
      <c r="B43" s="17"/>
    </row>
    <row r="44" spans="1:2">
      <c r="A44" s="16"/>
      <c r="B44" s="17"/>
    </row>
    <row r="45" spans="1:2">
      <c r="A45" s="14"/>
      <c r="B45" s="10"/>
    </row>
    <row r="46" spans="1:2">
      <c r="A46" s="47" t="s">
        <v>2</v>
      </c>
      <c r="B46" s="48">
        <f>SUM(B43:B45)</f>
        <v>0</v>
      </c>
    </row>
    <row r="47" spans="1:2">
      <c r="A47" s="35"/>
      <c r="B47" s="36"/>
    </row>
    <row r="48" spans="1:2" ht="18.75">
      <c r="A48" s="70" t="s">
        <v>6</v>
      </c>
      <c r="B48" s="71"/>
    </row>
    <row r="49" spans="1:2">
      <c r="A49" s="11"/>
      <c r="B49" s="12"/>
    </row>
    <row r="50" spans="1:2">
      <c r="A50" s="11"/>
      <c r="B50" s="12"/>
    </row>
    <row r="51" spans="1:2">
      <c r="A51" s="11"/>
      <c r="B51" s="12"/>
    </row>
    <row r="52" spans="1:2">
      <c r="A52" s="11"/>
      <c r="B52" s="12"/>
    </row>
    <row r="53" spans="1:2">
      <c r="A53" s="49" t="s">
        <v>2</v>
      </c>
      <c r="B53" s="49">
        <f>SUM(B49:B52)</f>
        <v>0</v>
      </c>
    </row>
    <row r="54" spans="1:2">
      <c r="A54" s="37"/>
      <c r="B54" s="38"/>
    </row>
    <row r="55" spans="1:2" ht="18.75">
      <c r="A55" s="22" t="s">
        <v>4</v>
      </c>
      <c r="B55" s="23"/>
    </row>
    <row r="56" spans="1:2">
      <c r="A56" s="17" t="s">
        <v>34</v>
      </c>
      <c r="B56" s="15">
        <v>520.79999999999995</v>
      </c>
    </row>
    <row r="57" spans="1:2" ht="18" customHeight="1">
      <c r="A57" s="65"/>
      <c r="B57" s="15"/>
    </row>
    <row r="58" spans="1:2" ht="18" customHeight="1">
      <c r="A58" s="65"/>
      <c r="B58" s="15"/>
    </row>
    <row r="59" spans="1:2" ht="13.5" customHeight="1">
      <c r="A59" s="65"/>
      <c r="B59" s="15"/>
    </row>
    <row r="60" spans="1:2">
      <c r="A60" s="29" t="s">
        <v>2</v>
      </c>
      <c r="B60" s="24">
        <f>SUM(B56:B59)</f>
        <v>520.79999999999995</v>
      </c>
    </row>
    <row r="61" spans="1:2">
      <c r="A61" s="37"/>
      <c r="B61" s="39"/>
    </row>
    <row r="62" spans="1:2" ht="18.75">
      <c r="A62" s="50" t="s">
        <v>7</v>
      </c>
      <c r="B62" s="51"/>
    </row>
    <row r="63" spans="1:2">
      <c r="A63" s="18"/>
      <c r="B63" s="12"/>
    </row>
    <row r="64" spans="1:2">
      <c r="A64" s="18"/>
      <c r="B64" s="12"/>
    </row>
    <row r="65" spans="1:2" ht="15.75" thickBot="1">
      <c r="A65" s="18"/>
      <c r="B65" s="12"/>
    </row>
    <row r="66" spans="1:2">
      <c r="A66" s="52" t="s">
        <v>2</v>
      </c>
      <c r="B66" s="53">
        <f>SUM(B63:B65)</f>
        <v>0</v>
      </c>
    </row>
    <row r="67" spans="1:2">
      <c r="A67" s="40"/>
      <c r="B67" s="41"/>
    </row>
    <row r="68" spans="1:2" ht="18.75">
      <c r="A68" s="26" t="s">
        <v>22</v>
      </c>
      <c r="B68" s="27"/>
    </row>
    <row r="69" spans="1:2">
      <c r="A69" s="19"/>
      <c r="B69" s="20"/>
    </row>
    <row r="70" spans="1:2">
      <c r="A70" s="19"/>
      <c r="B70" s="20"/>
    </row>
    <row r="71" spans="1:2">
      <c r="A71" s="19"/>
      <c r="B71" s="20"/>
    </row>
    <row r="72" spans="1:2">
      <c r="A72" s="19"/>
      <c r="B72" s="20"/>
    </row>
    <row r="73" spans="1:2">
      <c r="A73" s="9"/>
      <c r="B73" s="20"/>
    </row>
    <row r="74" spans="1:2">
      <c r="A74" s="30" t="s">
        <v>2</v>
      </c>
      <c r="B74" s="25">
        <f>B69+B70+B71+B72+B73</f>
        <v>0</v>
      </c>
    </row>
    <row r="75" spans="1:2">
      <c r="A75" s="42"/>
      <c r="B75" s="58"/>
    </row>
    <row r="76" spans="1:2" ht="19.5" customHeight="1">
      <c r="A76" s="61" t="s">
        <v>30</v>
      </c>
      <c r="B76" s="60"/>
    </row>
    <row r="77" spans="1:2">
      <c r="A77" s="59"/>
      <c r="B77" s="64"/>
    </row>
    <row r="78" spans="1:2">
      <c r="A78" s="62"/>
      <c r="B78" s="63">
        <f>SUM(B77)</f>
        <v>0</v>
      </c>
    </row>
    <row r="79" spans="1:2">
      <c r="A79" s="42"/>
      <c r="B79" s="57"/>
    </row>
    <row r="80" spans="1:2" ht="22.5">
      <c r="A80" s="28"/>
      <c r="B80" s="56"/>
    </row>
    <row r="87" spans="6:6">
      <c r="F87" s="9"/>
    </row>
    <row r="88" spans="6:6">
      <c r="F88" s="21"/>
    </row>
    <row r="272" spans="3:3">
      <c r="C272" s="1"/>
    </row>
    <row r="273" spans="3:6">
      <c r="C273" s="1"/>
    </row>
    <row r="274" spans="3:6">
      <c r="C274" s="1"/>
    </row>
    <row r="275" spans="3:6">
      <c r="C275" s="1"/>
    </row>
    <row r="276" spans="3:6">
      <c r="C276" s="1"/>
      <c r="F276" s="13"/>
    </row>
    <row r="277" spans="3:6">
      <c r="C277" s="1"/>
    </row>
    <row r="278" spans="3:6">
      <c r="C278" s="1"/>
    </row>
    <row r="279" spans="3:6">
      <c r="C279" s="1"/>
    </row>
    <row r="280" spans="3:6">
      <c r="C280" s="1"/>
    </row>
    <row r="281" spans="3:6">
      <c r="C281" s="1"/>
    </row>
    <row r="282" spans="3:6" ht="15.75" customHeight="1">
      <c r="C282" s="1"/>
    </row>
    <row r="283" spans="3:6">
      <c r="C283" s="1"/>
    </row>
    <row r="284" spans="3:6">
      <c r="C284" s="1"/>
    </row>
    <row r="285" spans="3:6">
      <c r="C285" s="1"/>
    </row>
    <row r="286" spans="3:6">
      <c r="C286" s="1"/>
    </row>
    <row r="287" spans="3:6">
      <c r="C287" s="1"/>
    </row>
    <row r="288" spans="3:6">
      <c r="C288" s="1"/>
    </row>
    <row r="289" spans="3:3">
      <c r="C289" s="1"/>
    </row>
    <row r="290" spans="3:3">
      <c r="C290" s="1"/>
    </row>
    <row r="291" spans="3:3">
      <c r="C291" s="1"/>
    </row>
    <row r="292" spans="3:3">
      <c r="C292" s="1"/>
    </row>
    <row r="293" spans="3:3">
      <c r="C293" s="1"/>
    </row>
    <row r="294" spans="3:3">
      <c r="C294" s="1"/>
    </row>
    <row r="295" spans="3:3">
      <c r="C295" s="1"/>
    </row>
    <row r="296" spans="3:3">
      <c r="C296" s="1"/>
    </row>
    <row r="297" spans="3:3">
      <c r="C297" s="1"/>
    </row>
    <row r="298" spans="3:3">
      <c r="C298" s="1"/>
    </row>
    <row r="299" spans="3:3">
      <c r="C299" s="1"/>
    </row>
  </sheetData>
  <mergeCells count="4">
    <mergeCell ref="A22:B22"/>
    <mergeCell ref="A4:B4"/>
    <mergeCell ref="A41:B41"/>
    <mergeCell ref="A48:B48"/>
  </mergeCells>
  <pageMargins left="0.25" right="0.25" top="0.28999999999999998" bottom="0.28000000000000003" header="0.3" footer="1.02"/>
  <pageSetup paperSize="9" orientation="portrait" horizontalDpi="4294967292" verticalDpi="4294967292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Norbert</dc:creator>
  <cp:lastModifiedBy>Windows User</cp:lastModifiedBy>
  <cp:lastPrinted>2025-07-28T05:11:20Z</cp:lastPrinted>
  <dcterms:created xsi:type="dcterms:W3CDTF">2019-02-13T08:34:35Z</dcterms:created>
  <dcterms:modified xsi:type="dcterms:W3CDTF">2025-07-29T05:14:34Z</dcterms:modified>
</cp:coreProperties>
</file>